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OPRAVA\ND - dokumenty\001 ND\Úklid vozidel MHD\2025\Veřejná zakázka 2025\"/>
    </mc:Choice>
  </mc:AlternateContent>
  <xr:revisionPtr revIDLastSave="0" documentId="8_{422B344B-459C-4E5D-8249-9519C0D9AF4F}" xr6:coauthVersionLast="47" xr6:coauthVersionMax="47" xr10:uidLastSave="{00000000-0000-0000-0000-000000000000}"/>
  <bookViews>
    <workbookView xWindow="-120" yWindow="-120" windowWidth="29040" windowHeight="15720" xr2:uid="{8F0307E5-1869-4A55-A748-10916F8AAB66}"/>
  </bookViews>
  <sheets>
    <sheet name="Cena" sheetId="3" r:id="rId1"/>
    <sheet name="Model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4" l="1"/>
  <c r="C8" i="4"/>
  <c r="B8" i="4"/>
  <c r="D6" i="4"/>
  <c r="C6" i="4"/>
  <c r="B6" i="4"/>
  <c r="D4" i="4"/>
  <c r="C4" i="4"/>
  <c r="B4" i="4"/>
  <c r="D15" i="3" l="1"/>
</calcChain>
</file>

<file path=xl/sharedStrings.xml><?xml version="1.0" encoding="utf-8"?>
<sst xmlns="http://schemas.openxmlformats.org/spreadsheetml/2006/main" count="55" uniqueCount="16">
  <si>
    <t>Modelové počty jednotlivých typů 
úklidů dle typů dopravních prostředků</t>
  </si>
  <si>
    <t>za jeden kalendářní rok</t>
  </si>
  <si>
    <t>1) Denní úklid</t>
  </si>
  <si>
    <t>Vozidlo délky 12 metrů</t>
  </si>
  <si>
    <t>Vozidlo délky 15 metrů</t>
  </si>
  <si>
    <t>Vozidlo délky 18 metrů</t>
  </si>
  <si>
    <t>modelový roční počet úklidů</t>
  </si>
  <si>
    <t>2) Malý úklid</t>
  </si>
  <si>
    <t>3) Velký úklid</t>
  </si>
  <si>
    <t>4) Úklid po znečištění hasicím přístrojem, rekonstrukci nebo po velké opravě</t>
  </si>
  <si>
    <t>5) Cena za tepování sedáků cestujících a řidiče</t>
  </si>
  <si>
    <t>Ceník jednotlivých typů úklidů dle typů 
dopravních prostředků - do nabídky</t>
  </si>
  <si>
    <t>V Kč bez DPH</t>
  </si>
  <si>
    <t>cena za provedení 1 úklidu</t>
  </si>
  <si>
    <t>Cena za tepování 1 vozidla</t>
  </si>
  <si>
    <t>Nabídková cena za jeden kalendářní rok: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</si>
</sst>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Aptos Narrow"/>
      <family val="2"/>
      <charset val="238"/>
      <scheme val="minor"/>
    </font>
    <font>
      <b/>
      <sz val="14"/>
      <color rgb="FF000000"/>
      <name val="Franklin Gothic Book"/>
      <family val="2"/>
    </font>
    <font>
      <sz val="11"/>
      <color rgb="FF000000"/>
      <name val="Franklin Gothic Book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3" fontId="4" fillId="0" borderId="0" xfId="0" applyNumberFormat="1" applyFont="1"/>
    <xf numFmtId="3" fontId="0" fillId="0" borderId="0" xfId="0" applyNumberFormat="1"/>
    <xf numFmtId="0" fontId="3" fillId="0" borderId="12" xfId="0" applyFont="1" applyBorder="1" applyAlignment="1">
      <alignment vertical="center" wrapText="1"/>
    </xf>
    <xf numFmtId="164" fontId="2" fillId="0" borderId="13" xfId="0" applyNumberFormat="1" applyFont="1" applyBorder="1" applyAlignment="1">
      <alignment horizontal="left" vertical="center" wrapText="1"/>
    </xf>
    <xf numFmtId="3" fontId="4" fillId="0" borderId="14" xfId="0" applyNumberFormat="1" applyFont="1" applyBorder="1"/>
    <xf numFmtId="16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C1FCF-EFB0-4620-977B-75783D76C3B6}">
  <dimension ref="A1:E30"/>
  <sheetViews>
    <sheetView tabSelected="1" workbookViewId="0">
      <selection activeCell="D13" sqref="D13"/>
    </sheetView>
  </sheetViews>
  <sheetFormatPr defaultColWidth="8.85546875" defaultRowHeight="15" x14ac:dyDescent="0.25"/>
  <cols>
    <col min="1" max="1" width="24.85546875" customWidth="1"/>
    <col min="2" max="3" width="21.140625" customWidth="1"/>
    <col min="4" max="4" width="21.5703125" customWidth="1"/>
    <col min="5" max="5" width="30.85546875" customWidth="1"/>
  </cols>
  <sheetData>
    <row r="1" spans="1:5" ht="55.5" customHeight="1" x14ac:dyDescent="0.25">
      <c r="A1" s="14" t="s">
        <v>11</v>
      </c>
      <c r="B1" s="15"/>
      <c r="C1" s="15"/>
      <c r="D1" s="16"/>
    </row>
    <row r="2" spans="1:5" ht="15.75" customHeight="1" thickBot="1" x14ac:dyDescent="0.3">
      <c r="A2" s="17" t="s">
        <v>12</v>
      </c>
      <c r="B2" s="18"/>
      <c r="C2" s="18"/>
      <c r="D2" s="19"/>
    </row>
    <row r="3" spans="1:5" ht="32.25" thickBot="1" x14ac:dyDescent="0.3">
      <c r="A3" s="1" t="s">
        <v>2</v>
      </c>
      <c r="B3" s="2" t="s">
        <v>3</v>
      </c>
      <c r="C3" s="2" t="s">
        <v>4</v>
      </c>
      <c r="D3" s="2" t="s">
        <v>5</v>
      </c>
    </row>
    <row r="4" spans="1:5" ht="32.25" thickBot="1" x14ac:dyDescent="0.3">
      <c r="A4" s="3" t="s">
        <v>13</v>
      </c>
      <c r="B4" s="13"/>
      <c r="C4" s="13"/>
      <c r="D4" s="13"/>
    </row>
    <row r="5" spans="1:5" ht="32.25" thickBot="1" x14ac:dyDescent="0.3">
      <c r="A5" s="1" t="s">
        <v>7</v>
      </c>
      <c r="B5" s="2" t="s">
        <v>3</v>
      </c>
      <c r="C5" s="2" t="s">
        <v>4</v>
      </c>
      <c r="D5" s="2" t="s">
        <v>5</v>
      </c>
    </row>
    <row r="6" spans="1:5" ht="32.25" thickBot="1" x14ac:dyDescent="0.3">
      <c r="A6" s="3" t="s">
        <v>13</v>
      </c>
      <c r="B6" s="13"/>
      <c r="C6" s="13"/>
      <c r="D6" s="13"/>
    </row>
    <row r="7" spans="1:5" ht="32.25" thickBot="1" x14ac:dyDescent="0.3">
      <c r="A7" s="1" t="s">
        <v>8</v>
      </c>
      <c r="B7" s="2" t="s">
        <v>3</v>
      </c>
      <c r="C7" s="2" t="s">
        <v>4</v>
      </c>
      <c r="D7" s="2" t="s">
        <v>5</v>
      </c>
    </row>
    <row r="8" spans="1:5" ht="32.25" thickBot="1" x14ac:dyDescent="0.3">
      <c r="A8" s="3" t="s">
        <v>13</v>
      </c>
      <c r="B8" s="13"/>
      <c r="C8" s="13"/>
      <c r="D8" s="13"/>
    </row>
    <row r="9" spans="1:5" ht="16.5" thickBot="1" x14ac:dyDescent="0.3">
      <c r="A9" s="20"/>
      <c r="B9" s="21"/>
      <c r="C9" s="21"/>
      <c r="D9" s="22"/>
    </row>
    <row r="10" spans="1:5" ht="63.75" thickBot="1" x14ac:dyDescent="0.3">
      <c r="A10" s="1" t="s">
        <v>9</v>
      </c>
      <c r="B10" s="2" t="s">
        <v>3</v>
      </c>
      <c r="C10" s="2" t="s">
        <v>4</v>
      </c>
      <c r="D10" s="2" t="s">
        <v>5</v>
      </c>
    </row>
    <row r="11" spans="1:5" ht="32.25" thickBot="1" x14ac:dyDescent="0.3">
      <c r="A11" s="3" t="s">
        <v>13</v>
      </c>
      <c r="B11" s="13"/>
      <c r="C11" s="13"/>
      <c r="D11" s="13"/>
    </row>
    <row r="12" spans="1:5" ht="48" thickBot="1" x14ac:dyDescent="0.3">
      <c r="A12" s="1" t="s">
        <v>10</v>
      </c>
      <c r="B12" s="2" t="s">
        <v>3</v>
      </c>
      <c r="C12" s="2" t="s">
        <v>4</v>
      </c>
      <c r="D12" s="2" t="s">
        <v>5</v>
      </c>
    </row>
    <row r="13" spans="1:5" ht="32.25" thickBot="1" x14ac:dyDescent="0.3">
      <c r="A13" s="3" t="s">
        <v>14</v>
      </c>
      <c r="B13" s="13"/>
      <c r="C13" s="13"/>
      <c r="D13" s="13"/>
    </row>
    <row r="14" spans="1:5" ht="15.75" thickBot="1" x14ac:dyDescent="0.3"/>
    <row r="15" spans="1:5" ht="48" thickBot="1" x14ac:dyDescent="0.3">
      <c r="C15" s="10" t="s">
        <v>15</v>
      </c>
      <c r="D15" s="11">
        <f>SUM(B4*Model!B4)+(C4*Model!C4)+(D4*Model!D4)+(B6*Model!B6)+(C6*Model!C6)+(D6*Model!D6)+(B8*Model!B8)+(C8*Model!C8)+(D8*Model!D8)+(B11*Model!B11)+(C11*Model!C11)+(D11*Model!D11)+(B13*Model!B13)+(C13*Model!C13)+(D13*Model!D13)</f>
        <v>0</v>
      </c>
      <c r="E15" s="9"/>
    </row>
    <row r="17" spans="1:5" ht="15.75" x14ac:dyDescent="0.3">
      <c r="A17" s="7"/>
      <c r="B17" s="7"/>
      <c r="C17" s="7"/>
      <c r="D17" s="7"/>
      <c r="E17" s="7"/>
    </row>
    <row r="18" spans="1:5" ht="15.75" x14ac:dyDescent="0.3">
      <c r="A18" s="7"/>
      <c r="B18" s="8"/>
      <c r="C18" s="8"/>
      <c r="D18" s="8"/>
      <c r="E18" s="8"/>
    </row>
    <row r="19" spans="1:5" ht="15.75" x14ac:dyDescent="0.3">
      <c r="A19" s="7"/>
      <c r="B19" s="8"/>
      <c r="C19" s="8"/>
      <c r="D19" s="8"/>
      <c r="E19" s="8"/>
    </row>
    <row r="20" spans="1:5" ht="15.75" x14ac:dyDescent="0.3">
      <c r="A20" s="7"/>
      <c r="B20" s="8"/>
      <c r="C20" s="8"/>
      <c r="D20" s="8"/>
      <c r="E20" s="8"/>
    </row>
    <row r="21" spans="1:5" ht="15.75" x14ac:dyDescent="0.3">
      <c r="A21" s="7"/>
      <c r="B21" s="7"/>
      <c r="C21" s="7"/>
      <c r="D21" s="7"/>
    </row>
    <row r="22" spans="1:5" ht="15.75" x14ac:dyDescent="0.3">
      <c r="A22" s="7"/>
      <c r="B22" s="7"/>
      <c r="C22" s="7"/>
      <c r="D22" s="7"/>
    </row>
    <row r="23" spans="1:5" ht="15.75" x14ac:dyDescent="0.3">
      <c r="A23" s="7"/>
      <c r="B23" s="8"/>
      <c r="C23" s="8"/>
      <c r="D23" s="8"/>
      <c r="E23" s="8"/>
    </row>
    <row r="24" spans="1:5" ht="15.75" x14ac:dyDescent="0.3">
      <c r="A24" s="7"/>
      <c r="B24" s="8"/>
      <c r="C24" s="8"/>
      <c r="D24" s="8"/>
      <c r="E24" s="8"/>
    </row>
    <row r="25" spans="1:5" ht="15.75" x14ac:dyDescent="0.3">
      <c r="A25" s="7"/>
      <c r="B25" s="8"/>
      <c r="C25" s="8"/>
      <c r="D25" s="8"/>
      <c r="E25" s="8"/>
    </row>
    <row r="27" spans="1:5" ht="15.75" x14ac:dyDescent="0.3">
      <c r="A27" s="7"/>
      <c r="B27" s="7"/>
      <c r="C27" s="7"/>
      <c r="D27" s="7"/>
    </row>
    <row r="28" spans="1:5" ht="15.75" x14ac:dyDescent="0.3">
      <c r="A28" s="7"/>
      <c r="B28" s="9"/>
      <c r="C28" s="9"/>
      <c r="D28" s="9"/>
    </row>
    <row r="29" spans="1:5" ht="15.75" x14ac:dyDescent="0.3">
      <c r="A29" s="7"/>
      <c r="B29" s="9"/>
      <c r="C29" s="9"/>
      <c r="D29" s="9"/>
    </row>
    <row r="30" spans="1:5" ht="15.75" x14ac:dyDescent="0.3">
      <c r="A30" s="7"/>
      <c r="B30" s="9"/>
      <c r="C30" s="9"/>
      <c r="D30" s="9"/>
    </row>
  </sheetData>
  <sheetProtection algorithmName="SHA-512" hashValue="osGGW6KupAsEC/OG2RznavLGAIoyIjrApGrsnETbu2fucDz+dKSlDDxjNDeULYrp8gYxGiOstLGM2qq/BDMmAg==" saltValue="4LK6M99UT916zfxrUtED6A==" spinCount="100000" sheet="1" formatCells="0" formatColumns="0" formatRows="0" insertColumns="0" insertRows="0" insertHyperlinks="0" deleteColumns="0" deleteRows="0" sort="0" autoFilter="0" pivotTables="0"/>
  <protectedRanges>
    <protectedRange sqref="B4:D4 B6:D6 B8:D8 B11:D11 B13:D13" name="Oblast1"/>
  </protectedRanges>
  <mergeCells count="3">
    <mergeCell ref="A1:D1"/>
    <mergeCell ref="A2:D2"/>
    <mergeCell ref="A9:D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626D0-B502-433B-9D27-E70FE636D506}">
  <dimension ref="A1:E30"/>
  <sheetViews>
    <sheetView workbookViewId="0">
      <selection activeCell="B11" sqref="B11"/>
    </sheetView>
  </sheetViews>
  <sheetFormatPr defaultColWidth="8.85546875" defaultRowHeight="50.25" customHeight="1" x14ac:dyDescent="0.25"/>
  <cols>
    <col min="1" max="1" width="24.85546875" customWidth="1"/>
    <col min="2" max="3" width="21.140625" customWidth="1"/>
    <col min="4" max="4" width="21.5703125" customWidth="1"/>
    <col min="5" max="5" width="30.85546875" customWidth="1"/>
  </cols>
  <sheetData>
    <row r="1" spans="1:4" ht="55.5" customHeight="1" x14ac:dyDescent="0.25">
      <c r="A1" s="14" t="s">
        <v>0</v>
      </c>
      <c r="B1" s="15"/>
      <c r="C1" s="15"/>
      <c r="D1" s="16"/>
    </row>
    <row r="2" spans="1:4" ht="15.75" customHeight="1" thickBot="1" x14ac:dyDescent="0.3">
      <c r="A2" s="17" t="s">
        <v>1</v>
      </c>
      <c r="B2" s="18"/>
      <c r="C2" s="18"/>
      <c r="D2" s="19"/>
    </row>
    <row r="3" spans="1:4" ht="32.25" thickBot="1" x14ac:dyDescent="0.3">
      <c r="A3" s="1" t="s">
        <v>2</v>
      </c>
      <c r="B3" s="2" t="s">
        <v>3</v>
      </c>
      <c r="C3" s="2" t="s">
        <v>4</v>
      </c>
      <c r="D3" s="2" t="s">
        <v>5</v>
      </c>
    </row>
    <row r="4" spans="1:4" ht="32.25" thickBot="1" x14ac:dyDescent="0.3">
      <c r="A4" s="3" t="s">
        <v>6</v>
      </c>
      <c r="B4" s="4">
        <f>0+4228</f>
        <v>4228</v>
      </c>
      <c r="C4" s="4">
        <f>2490+259</f>
        <v>2749</v>
      </c>
      <c r="D4" s="4">
        <f>8024+1035</f>
        <v>9059</v>
      </c>
    </row>
    <row r="5" spans="1:4" ht="32.25" thickBot="1" x14ac:dyDescent="0.3">
      <c r="A5" s="1" t="s">
        <v>7</v>
      </c>
      <c r="B5" s="2" t="s">
        <v>3</v>
      </c>
      <c r="C5" s="2" t="s">
        <v>4</v>
      </c>
      <c r="D5" s="2" t="s">
        <v>5</v>
      </c>
    </row>
    <row r="6" spans="1:4" ht="32.25" thickBot="1" x14ac:dyDescent="0.3">
      <c r="A6" s="3" t="s">
        <v>6</v>
      </c>
      <c r="B6" s="4">
        <f>0+4888</f>
        <v>4888</v>
      </c>
      <c r="C6" s="4">
        <f>1689+300</f>
        <v>1989</v>
      </c>
      <c r="D6" s="4">
        <f>5431+1197</f>
        <v>6628</v>
      </c>
    </row>
    <row r="7" spans="1:4" ht="32.25" thickBot="1" x14ac:dyDescent="0.3">
      <c r="A7" s="1" t="s">
        <v>8</v>
      </c>
      <c r="B7" s="2" t="s">
        <v>3</v>
      </c>
      <c r="C7" s="2" t="s">
        <v>4</v>
      </c>
      <c r="D7" s="2" t="s">
        <v>5</v>
      </c>
    </row>
    <row r="8" spans="1:4" ht="32.25" thickBot="1" x14ac:dyDescent="0.3">
      <c r="A8" s="3" t="s">
        <v>6</v>
      </c>
      <c r="B8" s="4">
        <f>0+1213</f>
        <v>1213</v>
      </c>
      <c r="C8" s="4">
        <f>388+74</f>
        <v>462</v>
      </c>
      <c r="D8" s="4">
        <f>1250+296</f>
        <v>1546</v>
      </c>
    </row>
    <row r="9" spans="1:4" ht="16.5" customHeight="1" thickBot="1" x14ac:dyDescent="0.3">
      <c r="A9" s="20"/>
      <c r="B9" s="21"/>
      <c r="C9" s="21"/>
      <c r="D9" s="22"/>
    </row>
    <row r="10" spans="1:4" ht="63.75" customHeight="1" thickBot="1" x14ac:dyDescent="0.3">
      <c r="A10" s="1" t="s">
        <v>9</v>
      </c>
      <c r="B10" s="2" t="s">
        <v>3</v>
      </c>
      <c r="C10" s="2" t="s">
        <v>4</v>
      </c>
      <c r="D10" s="2" t="s">
        <v>5</v>
      </c>
    </row>
    <row r="11" spans="1:4" ht="32.25" thickBot="1" x14ac:dyDescent="0.3">
      <c r="A11" s="3" t="s">
        <v>6</v>
      </c>
      <c r="B11" s="4">
        <v>12</v>
      </c>
      <c r="C11" s="4">
        <v>12</v>
      </c>
      <c r="D11" s="4">
        <v>12</v>
      </c>
    </row>
    <row r="12" spans="1:4" ht="48" customHeight="1" thickBot="1" x14ac:dyDescent="0.3">
      <c r="A12" s="1" t="s">
        <v>10</v>
      </c>
      <c r="B12" s="2" t="s">
        <v>3</v>
      </c>
      <c r="C12" s="2" t="s">
        <v>4</v>
      </c>
      <c r="D12" s="2" t="s">
        <v>5</v>
      </c>
    </row>
    <row r="13" spans="1:4" ht="32.25" thickBot="1" x14ac:dyDescent="0.3">
      <c r="A13" s="3" t="s">
        <v>6</v>
      </c>
      <c r="B13" s="4">
        <v>12</v>
      </c>
      <c r="C13" s="4">
        <v>12</v>
      </c>
      <c r="D13" s="4">
        <v>12</v>
      </c>
    </row>
    <row r="15" spans="1:4" ht="50.25" customHeight="1" x14ac:dyDescent="0.25">
      <c r="C15" s="5"/>
      <c r="D15" s="6"/>
    </row>
    <row r="17" spans="1:5" ht="50.25" customHeight="1" x14ac:dyDescent="0.3">
      <c r="A17" s="7"/>
      <c r="B17" s="7"/>
      <c r="C17" s="7"/>
      <c r="D17" s="7"/>
      <c r="E17" s="7"/>
    </row>
    <row r="18" spans="1:5" ht="50.25" customHeight="1" x14ac:dyDescent="0.3">
      <c r="A18" s="7"/>
      <c r="B18" s="8"/>
      <c r="C18" s="8"/>
      <c r="D18" s="8"/>
      <c r="E18" s="12"/>
    </row>
    <row r="19" spans="1:5" ht="50.25" customHeight="1" x14ac:dyDescent="0.3">
      <c r="A19" s="7"/>
      <c r="B19" s="8"/>
      <c r="C19" s="8"/>
      <c r="D19" s="8"/>
      <c r="E19" s="12"/>
    </row>
    <row r="20" spans="1:5" ht="50.25" customHeight="1" x14ac:dyDescent="0.3">
      <c r="A20" s="7"/>
      <c r="B20" s="8"/>
      <c r="C20" s="8"/>
      <c r="D20" s="8"/>
      <c r="E20" s="12"/>
    </row>
    <row r="21" spans="1:5" ht="50.25" customHeight="1" x14ac:dyDescent="0.3">
      <c r="A21" s="7"/>
      <c r="B21" s="7"/>
      <c r="C21" s="7"/>
      <c r="D21" s="7"/>
    </row>
    <row r="22" spans="1:5" ht="50.25" customHeight="1" x14ac:dyDescent="0.3">
      <c r="A22" s="7"/>
      <c r="B22" s="7"/>
      <c r="C22" s="7"/>
      <c r="D22" s="7"/>
    </row>
    <row r="23" spans="1:5" ht="50.25" customHeight="1" x14ac:dyDescent="0.3">
      <c r="A23" s="7"/>
      <c r="B23" s="8"/>
      <c r="C23" s="8"/>
      <c r="D23" s="8"/>
      <c r="E23" s="8"/>
    </row>
    <row r="24" spans="1:5" ht="50.25" customHeight="1" x14ac:dyDescent="0.3">
      <c r="A24" s="7"/>
      <c r="B24" s="8"/>
      <c r="C24" s="8"/>
      <c r="D24" s="8"/>
      <c r="E24" s="8"/>
    </row>
    <row r="25" spans="1:5" ht="50.25" customHeight="1" x14ac:dyDescent="0.3">
      <c r="A25" s="7"/>
      <c r="B25" s="8"/>
      <c r="C25" s="8"/>
      <c r="D25" s="8"/>
      <c r="E25" s="8"/>
    </row>
    <row r="27" spans="1:5" ht="50.25" customHeight="1" x14ac:dyDescent="0.3">
      <c r="A27" s="7"/>
      <c r="B27" s="7"/>
      <c r="C27" s="7"/>
      <c r="D27" s="7"/>
    </row>
    <row r="28" spans="1:5" ht="50.25" customHeight="1" x14ac:dyDescent="0.3">
      <c r="A28" s="7"/>
      <c r="B28" s="9"/>
      <c r="C28" s="9"/>
      <c r="D28" s="9"/>
    </row>
    <row r="29" spans="1:5" ht="50.25" customHeight="1" x14ac:dyDescent="0.3">
      <c r="A29" s="7"/>
      <c r="B29" s="9"/>
      <c r="C29" s="9"/>
      <c r="D29" s="9"/>
    </row>
    <row r="30" spans="1:5" ht="50.25" customHeight="1" x14ac:dyDescent="0.3">
      <c r="A30" s="7"/>
      <c r="B30" s="9"/>
      <c r="C30" s="9"/>
      <c r="D30" s="9"/>
    </row>
  </sheetData>
  <sheetProtection algorithmName="SHA-512" hashValue="Q8a7LzpGiwKT/k7fKvB2xxgY9firU7fqXTQ2gSVXhWkDMuUWBgP7pPtDC8YZ6s8Ry0lnayewLss+ckpZtL4hyQ==" saltValue="SBncs5TKWz2+1q7GhXxc5g==" spinCount="100000" sheet="1" formatCells="0" formatColumns="0" formatRows="0" insertColumns="0" insertRows="0" insertHyperlinks="0" deleteColumns="0" deleteRows="0" sort="0" autoFilter="0" pivotTables="0"/>
  <mergeCells count="3">
    <mergeCell ref="A1:D1"/>
    <mergeCell ref="A2:D2"/>
    <mergeCell ref="A9:D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Cena</vt:lpstr>
      <vt:lpstr>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Pospíšil</dc:creator>
  <cp:lastModifiedBy>Roman Pospíšil</cp:lastModifiedBy>
  <cp:lastPrinted>2025-03-31T10:19:42Z</cp:lastPrinted>
  <dcterms:created xsi:type="dcterms:W3CDTF">2025-03-26T11:10:23Z</dcterms:created>
  <dcterms:modified xsi:type="dcterms:W3CDTF">2025-04-01T09:19:59Z</dcterms:modified>
</cp:coreProperties>
</file>